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3dms.nwm.de/dms/r/d20f4d80-bfb0-5b5e-92e4-3889375a3455/o2/P006768757/dav/1765795707061/"/>
    </mc:Choice>
  </mc:AlternateContent>
  <xr:revisionPtr revIDLastSave="0" documentId="13_ncr:1_{F99F05AA-15DA-4950-B561-C914AAD68974}" xr6:coauthVersionLast="36" xr6:coauthVersionMax="36" xr10:uidLastSave="{00000000-0000-0000-0000-000000000000}"/>
  <bookViews>
    <workbookView xWindow="120" yWindow="30" windowWidth="21315" windowHeight="10050" activeTab="1" xr2:uid="{00000000-000D-0000-FFFF-FFFF00000000}"/>
  </bookViews>
  <sheets>
    <sheet name="Preis- u. Fahrzeugangaben" sheetId="1" r:id="rId1"/>
    <sheet name="Preisberechnung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E31" i="1" l="1"/>
  <c r="E30" i="1"/>
  <c r="E23" i="1" l="1"/>
  <c r="E24" i="1"/>
  <c r="E25" i="1"/>
  <c r="E26" i="1"/>
  <c r="E27" i="1"/>
  <c r="E28" i="1"/>
  <c r="E29" i="1"/>
  <c r="E22" i="1"/>
  <c r="F22" i="1" l="1"/>
</calcChain>
</file>

<file path=xl/sharedStrings.xml><?xml version="1.0" encoding="utf-8"?>
<sst xmlns="http://schemas.openxmlformats.org/spreadsheetml/2006/main" count="102" uniqueCount="96">
  <si>
    <t>Fahrzeugart mit/ohne Begleiter</t>
  </si>
  <si>
    <t>PKW ohne Begleiter</t>
  </si>
  <si>
    <t>PKW mit Begleiter</t>
  </si>
  <si>
    <t>Großraum-       fahrzeug ohne Begleiter</t>
  </si>
  <si>
    <t>Großraum-     fahrzeug       mit Begleiter</t>
  </si>
  <si>
    <t>Großraumfahrzeug mit Hebebühne/Klapprampe ohne Begleiter</t>
  </si>
  <si>
    <t>Großraumfahrzeug mit Hebebühne/Klapprampe mit Begleiter</t>
  </si>
  <si>
    <t>km-Preis netto</t>
  </si>
  <si>
    <t xml:space="preserve">gesamt-km </t>
  </si>
  <si>
    <t>Umsatzsteuersatz</t>
  </si>
  <si>
    <t>Umsatzsteuer</t>
  </si>
  <si>
    <t>1. Preisangaben</t>
  </si>
  <si>
    <t>Fahrzeug</t>
  </si>
  <si>
    <t>Netto-km Preis</t>
  </si>
  <si>
    <t>netto Preis km im PKW ohne Begleiter</t>
  </si>
  <si>
    <t>netto Preis km im PKW mit Begleiter</t>
  </si>
  <si>
    <t>netto Preis km im Großraumfahrzeug ohne Begleiter</t>
  </si>
  <si>
    <t>netto Preis km im Großraumfahrzeug mit Begleiter</t>
  </si>
  <si>
    <t>netto Preis km im Großraumfahrzeug mit Hebebühne/Klapprampe ohne Begleiter</t>
  </si>
  <si>
    <t>netto Preis km im Großraumfahrzeug mit Hebebühne/Klapprampe mit Begleiter</t>
  </si>
  <si>
    <t>Tour</t>
  </si>
  <si>
    <t>Art des Fahrzeuges und die Anzahl der Sitzplätze einschließlich Fahrer</t>
  </si>
  <si>
    <t>Wegstrecke in km (km-Leistung pro Tag)</t>
  </si>
  <si>
    <t>leer-km</t>
  </si>
  <si>
    <t>besetzt-km</t>
  </si>
  <si>
    <t>gesamt-km</t>
  </si>
  <si>
    <t>gesamt-km je Los</t>
  </si>
  <si>
    <t>Hin Tour 1</t>
  </si>
  <si>
    <t>Rück Tour 1</t>
  </si>
  <si>
    <t>Hin Tour 2</t>
  </si>
  <si>
    <t>Rück Tour 2</t>
  </si>
  <si>
    <t>Hin Tour 3</t>
  </si>
  <si>
    <t>Rück Tour 3</t>
  </si>
  <si>
    <t>Hin Tour 4</t>
  </si>
  <si>
    <t>Rück Tour 4</t>
  </si>
  <si>
    <t>PKW +  Bgl./ 3</t>
  </si>
  <si>
    <t>PKW + Bgl./ 2</t>
  </si>
  <si>
    <t>PKW + Bgl / 3</t>
  </si>
  <si>
    <t>PKW- Bgl / 6</t>
  </si>
  <si>
    <t>PKW - Bgl / 6</t>
  </si>
  <si>
    <t>GR + Bgl/ 5</t>
  </si>
  <si>
    <t>GR +  Bgl / 6</t>
  </si>
  <si>
    <t>Hin Tour 5</t>
  </si>
  <si>
    <t>Rück Tour 5</t>
  </si>
  <si>
    <t>GR                                + Heb/Klappr                                     +  Bgl / 6</t>
  </si>
  <si>
    <t>GR                                 + Heb/Klappr                            - Bgl / 6</t>
  </si>
  <si>
    <t>GR - Bgl / 6</t>
  </si>
  <si>
    <t xml:space="preserve">Los x </t>
  </si>
  <si>
    <t>Beispiel Los X</t>
  </si>
  <si>
    <t>1,50€ x                  91,4 km=           137,10 €</t>
  </si>
  <si>
    <t>1,10€ x            106,9 km = 117,59€</t>
  </si>
  <si>
    <t>1,30€x                         64 km=                         83,20€</t>
  </si>
  <si>
    <t>1,60€ x                                            70,5 km=                                                112,80€</t>
  </si>
  <si>
    <t>1,90€ x                                                     56,8 km=                                                              107,92€</t>
  </si>
  <si>
    <t>0,80€ x                      90 km=           72,00€</t>
  </si>
  <si>
    <t>2. Fahrzeugart/Kilometerangabe zur Anlage 6</t>
  </si>
  <si>
    <t>Beispiel Preis- und Berechnungsblatt zur Anlage 6</t>
  </si>
  <si>
    <t xml:space="preserve">Aufteilung Netto-km Preis </t>
  </si>
  <si>
    <t>Lohn- und Lohnnebenkosten</t>
  </si>
  <si>
    <t>Anschaffung &amp; Unterhaltung Fahrzeuge (Bsp. Reparaturen, Instandhaltung, Kraftstoffe usw.) gem. §11 Rahmenvertrag über die Druchführung von Beförderungsleistungen</t>
  </si>
  <si>
    <t>Gesamtpreis (Tagespreis netto)</t>
  </si>
  <si>
    <t>Gesamtpreis netto im Vertragszeitraum Schuljahr 2026/2027 (184 Schultage)</t>
  </si>
  <si>
    <t>Gesamtpreis netto im Vertragszeitraum Schuljahr 2027/2028 (184 Schultage)</t>
  </si>
  <si>
    <t>Gesamtpreis netto im Vertragszeitraum Schuljahr 2028/2029 (181 Schultage)</t>
  </si>
  <si>
    <t>Gesamtsumme netto Vertragszeitraum Schuljahr 2026/2027 bis 2028/2019</t>
  </si>
  <si>
    <t>Gesamtpreis brutto im Vertragszeitraum Schuljahr 2026/2027 bis 2028/2029</t>
  </si>
  <si>
    <t>13.248,00€ + 13.248,00€ + 13.032,00€ = 39.528,00</t>
  </si>
  <si>
    <t>39.528,00€ + 7.510,32€ = 47.038,32€</t>
  </si>
  <si>
    <t>184 Schult. x 72,00€ = 13.248,00€</t>
  </si>
  <si>
    <r>
      <t xml:space="preserve">181 Schult. x  72,00€=        </t>
    </r>
    <r>
      <rPr>
        <b/>
        <i/>
        <u val="singleAccounting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13.032,00€</t>
    </r>
  </si>
  <si>
    <t>184 Schult. x 117,59€ = 21.636,56€</t>
  </si>
  <si>
    <t>181 Schult. X 117,59€ = 21.283,79€</t>
  </si>
  <si>
    <t>15.308,80€ + 15.308,80€ + 15.059,20€ = 45.676,80€</t>
  </si>
  <si>
    <t>45.676,80€ x 0,19 = 8.678,59€</t>
  </si>
  <si>
    <t>45.676,80€ + 8.678,59€ = 54.355,39€</t>
  </si>
  <si>
    <t>184 Schult. x 83,20€ = 15.308,80€</t>
  </si>
  <si>
    <t>181 Schult. x 83,20€ = 15.059,20€</t>
  </si>
  <si>
    <t>39.528,00€ x 0,19 = 7.510,32€</t>
  </si>
  <si>
    <t xml:space="preserve">184 Schult. x 137,10€ = 25.226,40€ </t>
  </si>
  <si>
    <t>25.226,40€ + 25.226,40€ + 24.815,10€ = 75.267,90€</t>
  </si>
  <si>
    <t>75.267,90€ x 0,19 = 14.300,90€</t>
  </si>
  <si>
    <t>75.367,90€ + 14.300,90€ = 89.568,80€</t>
  </si>
  <si>
    <t>184 Schult. x 112,80€ = 20.755,20€</t>
  </si>
  <si>
    <t>181 Schult. x 112,80€ = 20.416,80€</t>
  </si>
  <si>
    <t>181 Schult. x 137,10€ = 24.815,10€</t>
  </si>
  <si>
    <t>20.755,20€ + 20.755,20€ + 20.416,80€ = 61.927,20€</t>
  </si>
  <si>
    <t>61.927,20€ x 0,19 = 11.766,16€</t>
  </si>
  <si>
    <t>61.927,20€ + 11.766,16€ = 73.693,36€</t>
  </si>
  <si>
    <t>184 Schult. X 107,92€ = 19.857,28€</t>
  </si>
  <si>
    <t>181 Schult. X 107,92€ = 19.533,52€</t>
  </si>
  <si>
    <t>19.857,28 + 19.857,28€ + 19.533,52€ = 59.248,08€</t>
  </si>
  <si>
    <t>59.248,08€ x 0,19 11.257,13€</t>
  </si>
  <si>
    <t>59.248,08€ + 11.257,13€ = 70.505,21€</t>
  </si>
  <si>
    <t>21.636,59€ + 21.636,56€ + 21.283,79€ = 64.556,91€</t>
  </si>
  <si>
    <t>64.556,91€ x 0,19 = 12.265,81€</t>
  </si>
  <si>
    <t>64.556,91€ + 12.265,81€ = 76.822,72€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</si>
</sst>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u/>
      <sz val="18"/>
      <color theme="1"/>
      <name val="Arial"/>
      <family val="2"/>
    </font>
    <font>
      <b/>
      <i/>
      <u val="singleAccounting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8" fontId="2" fillId="0" borderId="24" xfId="1" applyNumberFormat="1" applyFont="1" applyBorder="1" applyAlignment="1">
      <alignment horizontal="center" vertical="center"/>
    </xf>
    <xf numFmtId="8" fontId="2" fillId="0" borderId="25" xfId="1" applyNumberFormat="1" applyFont="1" applyBorder="1" applyAlignment="1">
      <alignment horizontal="center" vertical="center"/>
    </xf>
    <xf numFmtId="8" fontId="2" fillId="0" borderId="26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44" fontId="2" fillId="0" borderId="8" xfId="0" applyNumberFormat="1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44" fontId="2" fillId="0" borderId="24" xfId="0" applyNumberFormat="1" applyFont="1" applyBorder="1" applyAlignment="1">
      <alignment horizontal="center" vertical="center" wrapText="1"/>
    </xf>
    <xf numFmtId="44" fontId="2" fillId="0" borderId="2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4" fontId="2" fillId="0" borderId="26" xfId="0" applyNumberFormat="1" applyFont="1" applyBorder="1" applyAlignment="1">
      <alignment horizontal="center" vertical="center" wrapText="1"/>
    </xf>
    <xf numFmtId="44" fontId="2" fillId="0" borderId="24" xfId="0" applyNumberFormat="1" applyFont="1" applyBorder="1" applyAlignment="1">
      <alignment horizontal="left" vertical="center" wrapText="1"/>
    </xf>
    <xf numFmtId="44" fontId="2" fillId="0" borderId="29" xfId="0" applyNumberFormat="1" applyFont="1" applyBorder="1" applyAlignment="1">
      <alignment horizontal="center" vertical="center" wrapText="1"/>
    </xf>
    <xf numFmtId="44" fontId="2" fillId="0" borderId="16" xfId="0" applyNumberFormat="1" applyFont="1" applyBorder="1" applyAlignment="1">
      <alignment horizontal="center" vertical="center" wrapText="1"/>
    </xf>
    <xf numFmtId="9" fontId="2" fillId="0" borderId="27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9" fontId="2" fillId="0" borderId="30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0" borderId="31" xfId="0" applyNumberFormat="1" applyFont="1" applyBorder="1" applyAlignment="1">
      <alignment horizontal="center" vertical="center" wrapText="1"/>
    </xf>
    <xf numFmtId="44" fontId="2" fillId="0" borderId="19" xfId="0" applyNumberFormat="1" applyFont="1" applyBorder="1" applyAlignment="1">
      <alignment horizontal="center" vertical="center" wrapText="1"/>
    </xf>
    <xf numFmtId="44" fontId="2" fillId="0" borderId="3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44" fontId="2" fillId="2" borderId="20" xfId="0" applyNumberFormat="1" applyFont="1" applyFill="1" applyBorder="1" applyAlignment="1">
      <alignment horizontal="center" vertical="center" wrapText="1"/>
    </xf>
    <xf numFmtId="44" fontId="2" fillId="2" borderId="21" xfId="0" applyNumberFormat="1" applyFont="1" applyFill="1" applyBorder="1" applyAlignment="1">
      <alignment horizontal="center" vertical="center" wrapText="1"/>
    </xf>
    <xf numFmtId="44" fontId="2" fillId="2" borderId="22" xfId="0" applyNumberFormat="1" applyFont="1" applyFill="1" applyBorder="1" applyAlignment="1">
      <alignment horizontal="center" vertical="center" wrapText="1"/>
    </xf>
    <xf numFmtId="44" fontId="2" fillId="0" borderId="29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44" fontId="2" fillId="0" borderId="2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view="pageLayout" zoomScaleNormal="100" workbookViewId="0">
      <selection activeCell="E10" sqref="E10:E11"/>
    </sheetView>
  </sheetViews>
  <sheetFormatPr baseColWidth="10" defaultRowHeight="14.25" x14ac:dyDescent="0.2"/>
  <cols>
    <col min="1" max="1" width="12.42578125" style="1" customWidth="1"/>
    <col min="2" max="2" width="15.5703125" style="1" customWidth="1"/>
    <col min="3" max="3" width="13.42578125" style="1" customWidth="1"/>
    <col min="4" max="4" width="16.85546875" style="1" customWidth="1"/>
    <col min="5" max="5" width="28.5703125" style="1" customWidth="1"/>
    <col min="6" max="16384" width="11.42578125" style="1"/>
  </cols>
  <sheetData>
    <row r="1" spans="1:5" ht="23.25" x14ac:dyDescent="0.35">
      <c r="A1" s="10" t="s">
        <v>56</v>
      </c>
    </row>
    <row r="3" spans="1:5" ht="15.75" x14ac:dyDescent="0.25">
      <c r="A3" s="2" t="s">
        <v>47</v>
      </c>
    </row>
    <row r="4" spans="1:5" ht="15" x14ac:dyDescent="0.25">
      <c r="A4" s="3" t="s">
        <v>11</v>
      </c>
      <c r="D4" s="54" t="s">
        <v>57</v>
      </c>
      <c r="E4" s="54"/>
    </row>
    <row r="5" spans="1:5" ht="120" x14ac:dyDescent="0.25">
      <c r="A5" s="51" t="s">
        <v>12</v>
      </c>
      <c r="B5" s="52"/>
      <c r="C5" s="11" t="s">
        <v>13</v>
      </c>
      <c r="D5" s="48" t="s">
        <v>58</v>
      </c>
      <c r="E5" s="48" t="s">
        <v>59</v>
      </c>
    </row>
    <row r="6" spans="1:5" x14ac:dyDescent="0.2">
      <c r="A6" s="58" t="s">
        <v>14</v>
      </c>
      <c r="B6" s="58"/>
      <c r="C6" s="53">
        <v>0.8</v>
      </c>
      <c r="D6" s="49">
        <v>0.4</v>
      </c>
      <c r="E6" s="49">
        <v>0.4</v>
      </c>
    </row>
    <row r="7" spans="1:5" x14ac:dyDescent="0.2">
      <c r="A7" s="58"/>
      <c r="B7" s="58"/>
      <c r="C7" s="53"/>
      <c r="D7" s="50"/>
      <c r="E7" s="50"/>
    </row>
    <row r="8" spans="1:5" x14ac:dyDescent="0.2">
      <c r="A8" s="58" t="s">
        <v>15</v>
      </c>
      <c r="B8" s="58"/>
      <c r="C8" s="53">
        <v>1.1000000000000001</v>
      </c>
      <c r="D8" s="49">
        <v>0.6</v>
      </c>
      <c r="E8" s="49">
        <v>0.5</v>
      </c>
    </row>
    <row r="9" spans="1:5" x14ac:dyDescent="0.2">
      <c r="A9" s="58"/>
      <c r="B9" s="58"/>
      <c r="C9" s="53"/>
      <c r="D9" s="50"/>
      <c r="E9" s="50"/>
    </row>
    <row r="10" spans="1:5" x14ac:dyDescent="0.2">
      <c r="A10" s="58" t="s">
        <v>16</v>
      </c>
      <c r="B10" s="58"/>
      <c r="C10" s="53">
        <v>1.3</v>
      </c>
      <c r="D10" s="49">
        <v>0.8</v>
      </c>
      <c r="E10" s="49">
        <v>0.4</v>
      </c>
    </row>
    <row r="11" spans="1:5" ht="28.5" customHeight="1" x14ac:dyDescent="0.2">
      <c r="A11" s="58"/>
      <c r="B11" s="58"/>
      <c r="C11" s="53"/>
      <c r="D11" s="50"/>
      <c r="E11" s="50"/>
    </row>
    <row r="12" spans="1:5" x14ac:dyDescent="0.2">
      <c r="A12" s="58" t="s">
        <v>17</v>
      </c>
      <c r="B12" s="58"/>
      <c r="C12" s="53">
        <v>1.5</v>
      </c>
      <c r="D12" s="49">
        <v>1</v>
      </c>
      <c r="E12" s="49">
        <v>0.5</v>
      </c>
    </row>
    <row r="13" spans="1:5" ht="30" customHeight="1" x14ac:dyDescent="0.2">
      <c r="A13" s="58"/>
      <c r="B13" s="58"/>
      <c r="C13" s="53"/>
      <c r="D13" s="50"/>
      <c r="E13" s="50"/>
    </row>
    <row r="14" spans="1:5" x14ac:dyDescent="0.2">
      <c r="A14" s="58" t="s">
        <v>18</v>
      </c>
      <c r="B14" s="58"/>
      <c r="C14" s="53">
        <v>1.6</v>
      </c>
      <c r="D14" s="49">
        <v>1</v>
      </c>
      <c r="E14" s="49">
        <v>0.6</v>
      </c>
    </row>
    <row r="15" spans="1:5" ht="40.5" customHeight="1" x14ac:dyDescent="0.2">
      <c r="A15" s="58"/>
      <c r="B15" s="58"/>
      <c r="C15" s="53"/>
      <c r="D15" s="50"/>
      <c r="E15" s="50"/>
    </row>
    <row r="16" spans="1:5" x14ac:dyDescent="0.2">
      <c r="A16" s="58" t="s">
        <v>19</v>
      </c>
      <c r="B16" s="58"/>
      <c r="C16" s="53">
        <v>1.9</v>
      </c>
      <c r="D16" s="49">
        <v>1</v>
      </c>
      <c r="E16" s="49">
        <v>0.9</v>
      </c>
    </row>
    <row r="17" spans="1:6" ht="43.5" customHeight="1" x14ac:dyDescent="0.2">
      <c r="A17" s="58"/>
      <c r="B17" s="58"/>
      <c r="C17" s="53"/>
      <c r="D17" s="50"/>
      <c r="E17" s="50"/>
    </row>
    <row r="18" spans="1:6" x14ac:dyDescent="0.2">
      <c r="A18" s="4"/>
      <c r="B18" s="4"/>
    </row>
    <row r="19" spans="1:6" ht="15" x14ac:dyDescent="0.25">
      <c r="A19" s="3" t="s">
        <v>55</v>
      </c>
      <c r="B19" s="5"/>
    </row>
    <row r="20" spans="1:6" x14ac:dyDescent="0.2">
      <c r="A20" s="59" t="s">
        <v>20</v>
      </c>
      <c r="B20" s="52" t="s">
        <v>21</v>
      </c>
      <c r="C20" s="62" t="s">
        <v>22</v>
      </c>
      <c r="D20" s="63"/>
      <c r="E20" s="63"/>
      <c r="F20" s="64"/>
    </row>
    <row r="21" spans="1:6" ht="74.25" customHeight="1" x14ac:dyDescent="0.2">
      <c r="A21" s="60"/>
      <c r="B21" s="61"/>
      <c r="C21" s="6" t="s">
        <v>23</v>
      </c>
      <c r="D21" s="6" t="s">
        <v>24</v>
      </c>
      <c r="E21" s="6" t="s">
        <v>25</v>
      </c>
      <c r="F21" s="7" t="s">
        <v>26</v>
      </c>
    </row>
    <row r="22" spans="1:6" x14ac:dyDescent="0.2">
      <c r="A22" s="8" t="s">
        <v>27</v>
      </c>
      <c r="B22" s="9" t="s">
        <v>38</v>
      </c>
      <c r="C22" s="9">
        <v>11</v>
      </c>
      <c r="D22" s="9">
        <v>34</v>
      </c>
      <c r="E22" s="9">
        <f>C22+D22</f>
        <v>45</v>
      </c>
      <c r="F22" s="52">
        <f>E22+E23+E24+E26+E25+E27+E28+E29+E30+E31</f>
        <v>479.6</v>
      </c>
    </row>
    <row r="23" spans="1:6" x14ac:dyDescent="0.2">
      <c r="A23" s="8" t="s">
        <v>28</v>
      </c>
      <c r="B23" s="9" t="s">
        <v>39</v>
      </c>
      <c r="C23" s="9">
        <v>11</v>
      </c>
      <c r="D23" s="9">
        <v>34</v>
      </c>
      <c r="E23" s="9">
        <f t="shared" ref="E23:E31" si="0">C23+D23</f>
        <v>45</v>
      </c>
      <c r="F23" s="55"/>
    </row>
    <row r="24" spans="1:6" x14ac:dyDescent="0.2">
      <c r="A24" s="9" t="s">
        <v>29</v>
      </c>
      <c r="B24" s="9" t="s">
        <v>40</v>
      </c>
      <c r="C24" s="9">
        <v>24</v>
      </c>
      <c r="D24" s="9">
        <v>21.6</v>
      </c>
      <c r="E24" s="9">
        <f t="shared" si="0"/>
        <v>45.6</v>
      </c>
      <c r="F24" s="55"/>
    </row>
    <row r="25" spans="1:6" x14ac:dyDescent="0.2">
      <c r="A25" s="9" t="s">
        <v>30</v>
      </c>
      <c r="B25" s="8" t="s">
        <v>41</v>
      </c>
      <c r="C25" s="9">
        <v>18</v>
      </c>
      <c r="D25" s="9">
        <v>27.8</v>
      </c>
      <c r="E25" s="9">
        <f t="shared" si="0"/>
        <v>45.8</v>
      </c>
      <c r="F25" s="55"/>
    </row>
    <row r="26" spans="1:6" x14ac:dyDescent="0.2">
      <c r="A26" s="9" t="s">
        <v>31</v>
      </c>
      <c r="B26" s="9" t="s">
        <v>35</v>
      </c>
      <c r="C26" s="9">
        <v>16.5</v>
      </c>
      <c r="D26" s="9">
        <v>23.7</v>
      </c>
      <c r="E26" s="9">
        <f t="shared" si="0"/>
        <v>40.200000000000003</v>
      </c>
      <c r="F26" s="55"/>
    </row>
    <row r="27" spans="1:6" x14ac:dyDescent="0.2">
      <c r="A27" s="9" t="s">
        <v>32</v>
      </c>
      <c r="B27" s="9" t="s">
        <v>36</v>
      </c>
      <c r="C27" s="9">
        <v>14.7</v>
      </c>
      <c r="D27" s="9">
        <v>20.6</v>
      </c>
      <c r="E27" s="9">
        <f t="shared" si="0"/>
        <v>35.299999999999997</v>
      </c>
      <c r="F27" s="55"/>
    </row>
    <row r="28" spans="1:6" x14ac:dyDescent="0.2">
      <c r="A28" s="9" t="s">
        <v>33</v>
      </c>
      <c r="B28" s="9" t="s">
        <v>37</v>
      </c>
      <c r="C28" s="9">
        <v>3.8</v>
      </c>
      <c r="D28" s="9">
        <v>27.6</v>
      </c>
      <c r="E28" s="9">
        <f t="shared" si="0"/>
        <v>31.400000000000002</v>
      </c>
      <c r="F28" s="55"/>
    </row>
    <row r="29" spans="1:6" ht="42.75" x14ac:dyDescent="0.2">
      <c r="A29" s="9" t="s">
        <v>34</v>
      </c>
      <c r="B29" s="8" t="s">
        <v>44</v>
      </c>
      <c r="C29" s="9">
        <v>7.9</v>
      </c>
      <c r="D29" s="9">
        <v>48.9</v>
      </c>
      <c r="E29" s="9">
        <f t="shared" si="0"/>
        <v>56.8</v>
      </c>
      <c r="F29" s="55"/>
    </row>
    <row r="30" spans="1:6" x14ac:dyDescent="0.2">
      <c r="A30" s="9" t="s">
        <v>42</v>
      </c>
      <c r="B30" s="9" t="s">
        <v>46</v>
      </c>
      <c r="C30" s="9">
        <v>16.7</v>
      </c>
      <c r="D30" s="9">
        <v>47.3</v>
      </c>
      <c r="E30" s="9">
        <f t="shared" si="0"/>
        <v>64</v>
      </c>
      <c r="F30" s="56"/>
    </row>
    <row r="31" spans="1:6" ht="42.75" x14ac:dyDescent="0.2">
      <c r="A31" s="9" t="s">
        <v>43</v>
      </c>
      <c r="B31" s="8" t="s">
        <v>45</v>
      </c>
      <c r="C31" s="9">
        <v>13.6</v>
      </c>
      <c r="D31" s="9">
        <v>56.9</v>
      </c>
      <c r="E31" s="9">
        <f t="shared" si="0"/>
        <v>70.5</v>
      </c>
      <c r="F31" s="57"/>
    </row>
  </sheetData>
  <mergeCells count="30">
    <mergeCell ref="A6:B7"/>
    <mergeCell ref="A8:B9"/>
    <mergeCell ref="A10:B11"/>
    <mergeCell ref="A12:B13"/>
    <mergeCell ref="A16:B17"/>
    <mergeCell ref="F22:F31"/>
    <mergeCell ref="A14:B15"/>
    <mergeCell ref="C14:C15"/>
    <mergeCell ref="A20:A21"/>
    <mergeCell ref="B20:B21"/>
    <mergeCell ref="C20:F20"/>
    <mergeCell ref="C16:C17"/>
    <mergeCell ref="D14:D15"/>
    <mergeCell ref="E14:E15"/>
    <mergeCell ref="D16:D17"/>
    <mergeCell ref="E16:E17"/>
    <mergeCell ref="A5:B5"/>
    <mergeCell ref="C6:C7"/>
    <mergeCell ref="D4:E4"/>
    <mergeCell ref="D6:D7"/>
    <mergeCell ref="D8:D9"/>
    <mergeCell ref="E6:E7"/>
    <mergeCell ref="E8:E9"/>
    <mergeCell ref="C8:C9"/>
    <mergeCell ref="C10:C11"/>
    <mergeCell ref="C12:C13"/>
    <mergeCell ref="D10:D11"/>
    <mergeCell ref="E10:E11"/>
    <mergeCell ref="D12:D13"/>
    <mergeCell ref="E12:E13"/>
  </mergeCell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zoomScaleNormal="100" workbookViewId="0">
      <selection activeCell="G8" sqref="G8"/>
    </sheetView>
  </sheetViews>
  <sheetFormatPr baseColWidth="10" defaultRowHeight="14.25" x14ac:dyDescent="0.2"/>
  <cols>
    <col min="1" max="1" width="26.7109375" style="1" bestFit="1" customWidth="1"/>
    <col min="2" max="2" width="12.85546875" style="1" customWidth="1"/>
    <col min="3" max="3" width="13.140625" style="1" customWidth="1"/>
    <col min="4" max="4" width="14.85546875" style="1" customWidth="1"/>
    <col min="5" max="5" width="13.7109375" style="1" customWidth="1"/>
    <col min="6" max="6" width="21.140625" style="1" customWidth="1"/>
    <col min="7" max="7" width="24.28515625" style="1" customWidth="1"/>
    <col min="8" max="16384" width="11.42578125" style="1"/>
  </cols>
  <sheetData>
    <row r="1" spans="1:9" ht="15" thickBot="1" x14ac:dyDescent="0.25">
      <c r="B1" s="65" t="s">
        <v>0</v>
      </c>
      <c r="C1" s="66"/>
      <c r="D1" s="66"/>
      <c r="E1" s="66"/>
      <c r="F1" s="66"/>
      <c r="G1" s="67"/>
    </row>
    <row r="2" spans="1:9" ht="57.75" thickBot="1" x14ac:dyDescent="0.25">
      <c r="A2" s="12" t="s">
        <v>48</v>
      </c>
      <c r="B2" s="13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</row>
    <row r="3" spans="1:9" ht="15" customHeight="1" x14ac:dyDescent="0.2">
      <c r="A3" s="16" t="s">
        <v>7</v>
      </c>
      <c r="B3" s="17">
        <v>0.8</v>
      </c>
      <c r="C3" s="18">
        <v>1.1000000000000001</v>
      </c>
      <c r="D3" s="18">
        <v>1.3</v>
      </c>
      <c r="E3" s="18">
        <v>1.5</v>
      </c>
      <c r="F3" s="18">
        <v>1.6</v>
      </c>
      <c r="G3" s="19">
        <v>1.9</v>
      </c>
    </row>
    <row r="4" spans="1:9" x14ac:dyDescent="0.2">
      <c r="A4" s="20" t="s">
        <v>8</v>
      </c>
      <c r="B4" s="21">
        <v>90</v>
      </c>
      <c r="C4" s="6">
        <v>106.9</v>
      </c>
      <c r="D4" s="6">
        <v>64</v>
      </c>
      <c r="E4" s="6">
        <v>91.4</v>
      </c>
      <c r="F4" s="6">
        <v>70.5</v>
      </c>
      <c r="G4" s="22">
        <v>56.8</v>
      </c>
      <c r="I4" s="4"/>
    </row>
    <row r="5" spans="1:9" ht="43.5" thickBot="1" x14ac:dyDescent="0.25">
      <c r="A5" s="23" t="s">
        <v>60</v>
      </c>
      <c r="B5" s="24" t="s">
        <v>54</v>
      </c>
      <c r="C5" s="25" t="s">
        <v>50</v>
      </c>
      <c r="D5" s="26" t="s">
        <v>51</v>
      </c>
      <c r="E5" s="25" t="s">
        <v>49</v>
      </c>
      <c r="F5" s="26" t="s">
        <v>52</v>
      </c>
      <c r="G5" s="27" t="s">
        <v>53</v>
      </c>
    </row>
    <row r="6" spans="1:9" ht="43.5" thickBot="1" x14ac:dyDescent="0.25">
      <c r="A6" s="28" t="s">
        <v>61</v>
      </c>
      <c r="B6" s="29" t="s">
        <v>68</v>
      </c>
      <c r="C6" s="30" t="s">
        <v>70</v>
      </c>
      <c r="D6" s="31" t="s">
        <v>75</v>
      </c>
      <c r="E6" s="30" t="s">
        <v>78</v>
      </c>
      <c r="F6" s="31" t="s">
        <v>82</v>
      </c>
      <c r="G6" s="32" t="s">
        <v>88</v>
      </c>
    </row>
    <row r="7" spans="1:9" ht="42.75" x14ac:dyDescent="0.2">
      <c r="A7" s="20" t="s">
        <v>62</v>
      </c>
      <c r="B7" s="29" t="s">
        <v>68</v>
      </c>
      <c r="C7" s="30" t="s">
        <v>70</v>
      </c>
      <c r="D7" s="31" t="s">
        <v>75</v>
      </c>
      <c r="E7" s="30" t="s">
        <v>78</v>
      </c>
      <c r="F7" s="31" t="s">
        <v>82</v>
      </c>
      <c r="G7" s="32" t="s">
        <v>88</v>
      </c>
    </row>
    <row r="8" spans="1:9" ht="54.75" customHeight="1" thickBot="1" x14ac:dyDescent="0.25">
      <c r="A8" s="23" t="s">
        <v>63</v>
      </c>
      <c r="B8" s="24" t="s">
        <v>69</v>
      </c>
      <c r="C8" s="25" t="s">
        <v>71</v>
      </c>
      <c r="D8" s="14" t="s">
        <v>76</v>
      </c>
      <c r="E8" s="25" t="s">
        <v>84</v>
      </c>
      <c r="F8" s="14" t="s">
        <v>83</v>
      </c>
      <c r="G8" s="27" t="s">
        <v>89</v>
      </c>
    </row>
    <row r="9" spans="1:9" ht="69" customHeight="1" x14ac:dyDescent="0.2">
      <c r="A9" s="28" t="s">
        <v>64</v>
      </c>
      <c r="B9" s="33" t="s">
        <v>66</v>
      </c>
      <c r="C9" s="47" t="s">
        <v>93</v>
      </c>
      <c r="D9" s="34" t="s">
        <v>72</v>
      </c>
      <c r="E9" s="34" t="s">
        <v>79</v>
      </c>
      <c r="F9" s="34" t="s">
        <v>85</v>
      </c>
      <c r="G9" s="35" t="s">
        <v>90</v>
      </c>
    </row>
    <row r="10" spans="1:9" x14ac:dyDescent="0.2">
      <c r="A10" s="20" t="s">
        <v>9</v>
      </c>
      <c r="B10" s="36">
        <v>0.19</v>
      </c>
      <c r="C10" s="37">
        <v>0.19</v>
      </c>
      <c r="D10" s="37">
        <v>0.19</v>
      </c>
      <c r="E10" s="37">
        <v>0.19</v>
      </c>
      <c r="F10" s="37">
        <v>0.19</v>
      </c>
      <c r="G10" s="38">
        <v>0.19</v>
      </c>
    </row>
    <row r="11" spans="1:9" ht="43.5" thickBot="1" x14ac:dyDescent="0.25">
      <c r="A11" s="39" t="s">
        <v>10</v>
      </c>
      <c r="B11" s="40" t="s">
        <v>77</v>
      </c>
      <c r="C11" s="41" t="s">
        <v>94</v>
      </c>
      <c r="D11" s="41" t="s">
        <v>73</v>
      </c>
      <c r="E11" s="41" t="s">
        <v>80</v>
      </c>
      <c r="F11" s="41" t="s">
        <v>86</v>
      </c>
      <c r="G11" s="42" t="s">
        <v>91</v>
      </c>
    </row>
    <row r="12" spans="1:9" ht="54" customHeight="1" thickBot="1" x14ac:dyDescent="0.25">
      <c r="A12" s="43" t="s">
        <v>65</v>
      </c>
      <c r="B12" s="44" t="s">
        <v>67</v>
      </c>
      <c r="C12" s="45" t="s">
        <v>95</v>
      </c>
      <c r="D12" s="45" t="s">
        <v>74</v>
      </c>
      <c r="E12" s="45" t="s">
        <v>81</v>
      </c>
      <c r="F12" s="45" t="s">
        <v>87</v>
      </c>
      <c r="G12" s="46" t="s">
        <v>92</v>
      </c>
    </row>
  </sheetData>
  <mergeCells count="1">
    <mergeCell ref="B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Preis- u. Fahrzeugangaben</vt:lpstr>
      <vt:lpstr>Preisberechnung</vt:lpstr>
      <vt:lpstr>Tabelle3</vt:lpstr>
    </vt:vector>
  </TitlesOfParts>
  <Company>LK NWM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azubifd4004</dc:creator>
  <cp:lastModifiedBy>SYSTEM</cp:lastModifiedBy>
  <cp:lastPrinted>2020-03-04T08:03:06Z</cp:lastPrinted>
  <dcterms:created xsi:type="dcterms:W3CDTF">2017-05-09T12:44:08Z</dcterms:created>
  <dcterms:modified xsi:type="dcterms:W3CDTF">2025-12-15T13:16:43Z</dcterms:modified>
</cp:coreProperties>
</file>